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dora" sheetId="1" state="visible" r:id="rId3"/>
    <sheet name="Ejempl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45" authorId="0">
      <text>
        <r>
          <rPr>
            <sz val="10"/>
            <rFont val="Arial"/>
            <family val="2"/>
          </rPr>
          <t xml:space="preserve">Supuesto de ejemplo. En tu caso, estímalo con el proveedor de la automatización.</t>
        </r>
      </text>
    </comment>
  </commentList>
</comments>
</file>

<file path=xl/sharedStrings.xml><?xml version="1.0" encoding="utf-8"?>
<sst xmlns="http://schemas.openxmlformats.org/spreadsheetml/2006/main" count="100" uniqueCount="55">
  <si>
    <t xml:space="preserve">ADVANTIA</t>
  </si>
  <si>
    <t xml:space="preserve">Calculadora de ahorro de horas</t>
  </si>
  <si>
    <t xml:space="preserve">Mide cuánto le cuestan a tu empresa las tareas repetitivas y en cuántos meses se paga automatizarlas.</t>
  </si>
  <si>
    <t xml:space="preserve">Cómo usarla</t>
  </si>
  <si>
    <t xml:space="preserve">Celda para llenar</t>
  </si>
  <si>
    <t xml:space="preserve">Fórmula: no la edites</t>
  </si>
  <si>
    <t xml:space="preserve">Llena solo las celdas amarillas, con datos de una semana normal medida por tu equipo. Las demás se calculan solas.</t>
  </si>
  <si>
    <t xml:space="preserve">1  Costo real por hora de cada cargo</t>
  </si>
  <si>
    <t xml:space="preserve">Salario mensual con prestaciones y aportes, dividido por las horas laborales del mes. Tu contador tiene la cifra exacta por cargo.</t>
  </si>
  <si>
    <t xml:space="preserve">Cargo</t>
  </si>
  <si>
    <t xml:space="preserve">Salario mensual con carga prestacional (COP)</t>
  </si>
  <si>
    <t xml:space="preserve">Horas laborales del mes</t>
  </si>
  <si>
    <t xml:space="preserve">Costo por hora (COP)</t>
  </si>
  <si>
    <t xml:space="preserve">Copia el costo por hora resultante en la columna E de la tabla de tareas.</t>
  </si>
  <si>
    <t xml:space="preserve">2  Tareas repetitivas y su costo anual</t>
  </si>
  <si>
    <t xml:space="preserve">Costo anual = horas por semana por persona × personas × costo por hora × 52 semanas.</t>
  </si>
  <si>
    <t xml:space="preserve">Tarea</t>
  </si>
  <si>
    <t xml:space="preserve">Horas por semana por persona</t>
  </si>
  <si>
    <t xml:space="preserve">Personas que la hacen</t>
  </si>
  <si>
    <t xml:space="preserve">Horas por semana en total</t>
  </si>
  <si>
    <t xml:space="preserve">Horas al año</t>
  </si>
  <si>
    <t xml:space="preserve">Costo anual (COP)</t>
  </si>
  <si>
    <t xml:space="preserve">Total</t>
  </si>
  <si>
    <t xml:space="preserve">3  Costo de hacerlo mal o tarde (opcional)</t>
  </si>
  <si>
    <t xml:space="preserve">Errores de digitación, cartera que se cobra tarde, cotizaciones que se cierran en días. Un orden de magnitud defendible, con el supuesto escrito al lado.</t>
  </si>
  <si>
    <t xml:space="preserve">Concepto</t>
  </si>
  <si>
    <t xml:space="preserve">Costo anual estimado (COP)</t>
  </si>
  <si>
    <t xml:space="preserve">Supuesto que usaste</t>
  </si>
  <si>
    <t xml:space="preserve">Total costo oculto</t>
  </si>
  <si>
    <t xml:space="preserve">4  Compara contra el costo de automatizar</t>
  </si>
  <si>
    <t xml:space="preserve">La automatización rara vez elimina toda la tarea: la persona pasa de ejecutar a supervisar. Por eso el ahorro se calcula sobre una parte del tiempo.</t>
  </si>
  <si>
    <t xml:space="preserve">Costo anual de las tareas (sección 2)</t>
  </si>
  <si>
    <t xml:space="preserve">Porcentaje del tiempo de ejecución que absorbe la automatización</t>
  </si>
  <si>
    <t xml:space="preserve">Ahorro anual en tiempo</t>
  </si>
  <si>
    <t xml:space="preserve">Costo oculto evitado (sección 3)</t>
  </si>
  <si>
    <t xml:space="preserve">Beneficio anual total</t>
  </si>
  <si>
    <t xml:space="preserve">Costo de implementación, pago único (COP)</t>
  </si>
  <si>
    <t xml:space="preserve">Costo mensual de operación (COP)</t>
  </si>
  <si>
    <t xml:space="preserve">Costo anual de operación</t>
  </si>
  <si>
    <t xml:space="preserve">Beneficio neto del primer año</t>
  </si>
  <si>
    <t xml:space="preserve">Meses para recuperar la implementación</t>
  </si>
  <si>
    <t xml:space="preserve">Si la sección 4 dice "No se recupera", el costo mensual supera el ahorro: esa tarea no conviene automatizar primero.</t>
  </si>
  <si>
    <t xml:space="preserve">¿Quieres este cálculo hecho con los datos reales de tu operación?</t>
  </si>
  <si>
    <t xml:space="preserve">Agenda tu Diagnóstico en theadvantia.com. El valor es abonable al plan que elijas.</t>
  </si>
  <si>
    <t xml:space="preserve">ADVANTIA · Innovación y Crecimiento · Colombia</t>
  </si>
  <si>
    <t xml:space="preserve">Calculadora de ahorro de horas · Ejemplo</t>
  </si>
  <si>
    <t xml:space="preserve">Valores ilustrativos con números redondos para seguir el razonamiento. No son datos reales de ninguna empresa.</t>
  </si>
  <si>
    <t xml:space="preserve">Auxiliar de cartera</t>
  </si>
  <si>
    <t xml:space="preserve">Auxiliar comercial</t>
  </si>
  <si>
    <t xml:space="preserve">Coordinador de compras</t>
  </si>
  <si>
    <t xml:space="preserve">Recordatorios de pago y seguimiento de cartera</t>
  </si>
  <si>
    <t xml:space="preserve">Digitación de pedidos recibidos por WhatsApp</t>
  </si>
  <si>
    <t xml:space="preserve">Solicitud y comparación de cotizaciones</t>
  </si>
  <si>
    <t xml:space="preserve">Errores de digitación en pedidos</t>
  </si>
  <si>
    <t xml:space="preserve">Ejemplo: 5 errores al mes × costo promedio de corregir cada uno × 12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</si>
</sst>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\$#,##0;&quot;($&quot;#,##0\);\-"/>
    <numFmt numFmtId="167" formatCode="#,##0;\(#,##0\);\-"/>
    <numFmt numFmtId="168" formatCode="#,##0.0;\(#,##0.0\);\-"/>
    <numFmt numFmtId="169" formatCode="0%;\(0%\);\-"/>
    <numFmt numFmtId="170" formatCode="0.0&quot; meses&quot;;;\-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B08D57"/>
      <name val="Arial"/>
      <family val="0"/>
      <charset val="1"/>
    </font>
    <font>
      <b val="true"/>
      <sz val="18"/>
      <color rgb="FF1E2761"/>
      <name val="Arial"/>
      <family val="0"/>
      <charset val="1"/>
    </font>
    <font>
      <sz val="10"/>
      <color rgb="FF646464"/>
      <name val="Arial"/>
      <family val="0"/>
      <charset val="1"/>
    </font>
    <font>
      <b val="true"/>
      <sz val="10"/>
      <color rgb="FF1E2761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222222"/>
      <name val="Arial"/>
      <family val="0"/>
      <charset val="1"/>
    </font>
    <font>
      <sz val="9"/>
      <color rgb="FF646464"/>
      <name val="Arial"/>
      <family val="0"/>
      <charset val="1"/>
    </font>
    <font>
      <b val="true"/>
      <sz val="12"/>
      <color rgb="FF1E2761"/>
      <name val="Arial"/>
      <family val="0"/>
      <charset val="1"/>
    </font>
    <font>
      <i val="true"/>
      <sz val="9"/>
      <color rgb="FF6464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1"/>
      <color rgb="FF1E2761"/>
      <name val="Arial"/>
      <family val="0"/>
      <charset val="1"/>
    </font>
    <font>
      <sz val="8"/>
      <color rgb="FFB08D57"/>
      <name val="Arial"/>
      <family val="0"/>
      <charset val="1"/>
    </font>
    <font>
      <i val="true"/>
      <sz val="10"/>
      <color rgb="FF646464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6DD"/>
        <bgColor rgb="FFFFFFFF"/>
      </patternFill>
    </fill>
    <fill>
      <patternFill patternType="solid">
        <fgColor rgb="FF1E2761"/>
        <bgColor rgb="FF222222"/>
      </patternFill>
    </fill>
    <fill>
      <patternFill patternType="solid">
        <fgColor rgb="FFEDE3D1"/>
        <bgColor rgb="FFE8E8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D"/>
      <rgbColor rgb="FFE8E8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DE3D1"/>
      <rgbColor rgb="FF3366FF"/>
      <rgbColor rgb="FF33CCCC"/>
      <rgbColor rgb="FF99CC00"/>
      <rgbColor rgb="FFFFCC00"/>
      <rgbColor rgb="FFFF9900"/>
      <rgbColor rgb="FFFF6600"/>
      <rgbColor rgb="FF646464"/>
      <rgbColor rgb="FFB08D57"/>
      <rgbColor rgb="FF1E2761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headvantia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theadvantia.com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20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  <c r="E6" s="6" t="s">
        <v>5</v>
      </c>
    </row>
    <row r="7" customFormat="false" ht="15" hidden="false" customHeight="false" outlineLevel="0" collapsed="false">
      <c r="B7" s="7" t="s">
        <v>6</v>
      </c>
    </row>
    <row r="9" customFormat="false" ht="15" hidden="false" customHeight="false" outlineLevel="0" collapsed="false">
      <c r="B9" s="8" t="s">
        <v>7</v>
      </c>
    </row>
    <row r="10" customFormat="false" ht="15" hidden="false" customHeight="false" outlineLevel="0" collapsed="false">
      <c r="B10" s="9" t="s">
        <v>8</v>
      </c>
    </row>
    <row r="11" customFormat="false" ht="48" hidden="false" customHeight="true" outlineLevel="0" collapsed="false">
      <c r="B11" s="10" t="s">
        <v>9</v>
      </c>
      <c r="C11" s="10" t="s">
        <v>10</v>
      </c>
      <c r="D11" s="10" t="s">
        <v>11</v>
      </c>
      <c r="E11" s="10" t="s">
        <v>12</v>
      </c>
    </row>
    <row r="12" customFormat="false" ht="15" hidden="false" customHeight="false" outlineLevel="0" collapsed="false">
      <c r="B12" s="11"/>
      <c r="C12" s="12"/>
      <c r="D12" s="13"/>
      <c r="E12" s="14" t="str">
        <f aca="false">IF(OR(C12="",D12="",D12=0),"",C12/D12)</f>
        <v/>
      </c>
    </row>
    <row r="13" customFormat="false" ht="15" hidden="false" customHeight="false" outlineLevel="0" collapsed="false">
      <c r="B13" s="11"/>
      <c r="C13" s="12"/>
      <c r="D13" s="13"/>
      <c r="E13" s="14" t="str">
        <f aca="false">IF(OR(C13="",D13="",D13=0),"",C13/D13)</f>
        <v/>
      </c>
    </row>
    <row r="14" customFormat="false" ht="15" hidden="false" customHeight="false" outlineLevel="0" collapsed="false">
      <c r="B14" s="11"/>
      <c r="C14" s="12"/>
      <c r="D14" s="13"/>
      <c r="E14" s="14" t="str">
        <f aca="false">IF(OR(C14="",D14="",D14=0),"",C14/D14)</f>
        <v/>
      </c>
    </row>
    <row r="15" customFormat="false" ht="15" hidden="false" customHeight="false" outlineLevel="0" collapsed="false">
      <c r="B15" s="11"/>
      <c r="C15" s="12"/>
      <c r="D15" s="13"/>
      <c r="E15" s="14" t="str">
        <f aca="false">IF(OR(C15="",D15="",D15=0),"",C15/D15)</f>
        <v/>
      </c>
    </row>
    <row r="16" customFormat="false" ht="15" hidden="false" customHeight="false" outlineLevel="0" collapsed="false">
      <c r="B16" s="9" t="s">
        <v>13</v>
      </c>
    </row>
    <row r="19" customFormat="false" ht="15" hidden="false" customHeight="false" outlineLevel="0" collapsed="false">
      <c r="B19" s="8" t="s">
        <v>14</v>
      </c>
    </row>
    <row r="20" customFormat="false" ht="15" hidden="false" customHeight="false" outlineLevel="0" collapsed="false">
      <c r="B20" s="9" t="s">
        <v>15</v>
      </c>
    </row>
    <row r="21" customFormat="false" ht="48" hidden="false" customHeight="true" outlineLevel="0" collapsed="false">
      <c r="B21" s="10" t="s">
        <v>16</v>
      </c>
      <c r="C21" s="10" t="s">
        <v>17</v>
      </c>
      <c r="D21" s="10" t="s">
        <v>18</v>
      </c>
      <c r="E21" s="10" t="s">
        <v>12</v>
      </c>
      <c r="F21" s="10" t="s">
        <v>19</v>
      </c>
      <c r="G21" s="10" t="s">
        <v>20</v>
      </c>
      <c r="H21" s="10" t="s">
        <v>21</v>
      </c>
    </row>
    <row r="22" customFormat="false" ht="30" hidden="false" customHeight="true" outlineLevel="0" collapsed="false">
      <c r="B22" s="15"/>
      <c r="C22" s="16"/>
      <c r="D22" s="13"/>
      <c r="E22" s="12"/>
      <c r="F22" s="17" t="str">
        <f aca="false">IF(OR(C22="",D22=""),"",C22*D22)</f>
        <v/>
      </c>
      <c r="G22" s="18" t="str">
        <f aca="false">IF(F22="","",F22*52)</f>
        <v/>
      </c>
      <c r="H22" s="14" t="str">
        <f aca="false">IF(OR(F22="",E22=""),"",F22*E22*52)</f>
        <v/>
      </c>
    </row>
    <row r="23" customFormat="false" ht="30" hidden="false" customHeight="true" outlineLevel="0" collapsed="false">
      <c r="B23" s="15"/>
      <c r="C23" s="16"/>
      <c r="D23" s="13"/>
      <c r="E23" s="12"/>
      <c r="F23" s="17" t="str">
        <f aca="false">IF(OR(C23="",D23=""),"",C23*D23)</f>
        <v/>
      </c>
      <c r="G23" s="18" t="str">
        <f aca="false">IF(F23="","",F23*52)</f>
        <v/>
      </c>
      <c r="H23" s="14" t="str">
        <f aca="false">IF(OR(F23="",E23=""),"",F23*E23*52)</f>
        <v/>
      </c>
    </row>
    <row r="24" customFormat="false" ht="30" hidden="false" customHeight="true" outlineLevel="0" collapsed="false">
      <c r="B24" s="15"/>
      <c r="C24" s="16"/>
      <c r="D24" s="13"/>
      <c r="E24" s="12"/>
      <c r="F24" s="17" t="str">
        <f aca="false">IF(OR(C24="",D24=""),"",C24*D24)</f>
        <v/>
      </c>
      <c r="G24" s="18" t="str">
        <f aca="false">IF(F24="","",F24*52)</f>
        <v/>
      </c>
      <c r="H24" s="14" t="str">
        <f aca="false">IF(OR(F24="",E24=""),"",F24*E24*52)</f>
        <v/>
      </c>
    </row>
    <row r="25" customFormat="false" ht="30" hidden="false" customHeight="true" outlineLevel="0" collapsed="false">
      <c r="B25" s="15"/>
      <c r="C25" s="16"/>
      <c r="D25" s="13"/>
      <c r="E25" s="12"/>
      <c r="F25" s="17" t="str">
        <f aca="false">IF(OR(C25="",D25=""),"",C25*D25)</f>
        <v/>
      </c>
      <c r="G25" s="18" t="str">
        <f aca="false">IF(F25="","",F25*52)</f>
        <v/>
      </c>
      <c r="H25" s="14" t="str">
        <f aca="false">IF(OR(F25="",E25=""),"",F25*E25*52)</f>
        <v/>
      </c>
    </row>
    <row r="26" customFormat="false" ht="30" hidden="false" customHeight="true" outlineLevel="0" collapsed="false">
      <c r="B26" s="15"/>
      <c r="C26" s="16"/>
      <c r="D26" s="13"/>
      <c r="E26" s="12"/>
      <c r="F26" s="17" t="str">
        <f aca="false">IF(OR(C26="",D26=""),"",C26*D26)</f>
        <v/>
      </c>
      <c r="G26" s="18" t="str">
        <f aca="false">IF(F26="","",F26*52)</f>
        <v/>
      </c>
      <c r="H26" s="14" t="str">
        <f aca="false">IF(OR(F26="",E26=""),"",F26*E26*52)</f>
        <v/>
      </c>
    </row>
    <row r="27" customFormat="false" ht="30" hidden="false" customHeight="true" outlineLevel="0" collapsed="false">
      <c r="B27" s="15"/>
      <c r="C27" s="16"/>
      <c r="D27" s="13"/>
      <c r="E27" s="12"/>
      <c r="F27" s="17" t="str">
        <f aca="false">IF(OR(C27="",D27=""),"",C27*D27)</f>
        <v/>
      </c>
      <c r="G27" s="18" t="str">
        <f aca="false">IF(F27="","",F27*52)</f>
        <v/>
      </c>
      <c r="H27" s="14" t="str">
        <f aca="false">IF(OR(F27="",E27=""),"",F27*E27*52)</f>
        <v/>
      </c>
    </row>
    <row r="28" customFormat="false" ht="30" hidden="false" customHeight="true" outlineLevel="0" collapsed="false">
      <c r="B28" s="15"/>
      <c r="C28" s="16"/>
      <c r="D28" s="13"/>
      <c r="E28" s="12"/>
      <c r="F28" s="17" t="str">
        <f aca="false">IF(OR(C28="",D28=""),"",C28*D28)</f>
        <v/>
      </c>
      <c r="G28" s="18" t="str">
        <f aca="false">IF(F28="","",F28*52)</f>
        <v/>
      </c>
      <c r="H28" s="14" t="str">
        <f aca="false">IF(OR(F28="",E28=""),"",F28*E28*52)</f>
        <v/>
      </c>
    </row>
    <row r="29" customFormat="false" ht="30" hidden="false" customHeight="true" outlineLevel="0" collapsed="false">
      <c r="B29" s="15"/>
      <c r="C29" s="16"/>
      <c r="D29" s="13"/>
      <c r="E29" s="12"/>
      <c r="F29" s="17" t="str">
        <f aca="false">IF(OR(C29="",D29=""),"",C29*D29)</f>
        <v/>
      </c>
      <c r="G29" s="18" t="str">
        <f aca="false">IF(F29="","",F29*52)</f>
        <v/>
      </c>
      <c r="H29" s="14" t="str">
        <f aca="false">IF(OR(F29="",E29=""),"",F29*E29*52)</f>
        <v/>
      </c>
    </row>
    <row r="30" customFormat="false" ht="15" hidden="false" customHeight="false" outlineLevel="0" collapsed="false">
      <c r="B30" s="19" t="s">
        <v>22</v>
      </c>
      <c r="C30" s="20"/>
      <c r="D30" s="20"/>
      <c r="E30" s="20"/>
      <c r="F30" s="21" t="n">
        <f aca="false">SUM(F22:F29)</f>
        <v>0</v>
      </c>
      <c r="G30" s="22" t="n">
        <f aca="false">SUM(G22:G29)</f>
        <v>0</v>
      </c>
      <c r="H30" s="23" t="n">
        <f aca="false">SUM(H22:H29)</f>
        <v>0</v>
      </c>
    </row>
    <row r="33" customFormat="false" ht="15" hidden="false" customHeight="false" outlineLevel="0" collapsed="false">
      <c r="B33" s="8" t="s">
        <v>23</v>
      </c>
    </row>
    <row r="34" customFormat="false" ht="15" hidden="false" customHeight="false" outlineLevel="0" collapsed="false">
      <c r="B34" s="9" t="s">
        <v>24</v>
      </c>
    </row>
    <row r="35" customFormat="false" ht="48" hidden="false" customHeight="true" outlineLevel="0" collapsed="false">
      <c r="B35" s="10" t="s">
        <v>25</v>
      </c>
      <c r="C35" s="10" t="s">
        <v>26</v>
      </c>
      <c r="D35" s="10" t="s">
        <v>27</v>
      </c>
      <c r="E35" s="10"/>
      <c r="F35" s="10"/>
      <c r="G35" s="10"/>
      <c r="H35" s="10"/>
    </row>
    <row r="36" customFormat="false" ht="15" hidden="false" customHeight="false" outlineLevel="0" collapsed="false">
      <c r="B36" s="11"/>
      <c r="C36" s="12"/>
      <c r="D36" s="24"/>
      <c r="E36" s="24"/>
      <c r="F36" s="24"/>
      <c r="G36" s="24"/>
      <c r="H36" s="24"/>
    </row>
    <row r="37" customFormat="false" ht="15" hidden="false" customHeight="false" outlineLevel="0" collapsed="false">
      <c r="B37" s="11"/>
      <c r="C37" s="12"/>
      <c r="D37" s="24"/>
      <c r="E37" s="24"/>
      <c r="F37" s="24"/>
      <c r="G37" s="24"/>
      <c r="H37" s="24"/>
    </row>
    <row r="38" customFormat="false" ht="15" hidden="false" customHeight="false" outlineLevel="0" collapsed="false">
      <c r="B38" s="11"/>
      <c r="C38" s="12"/>
      <c r="D38" s="24"/>
      <c r="E38" s="24"/>
      <c r="F38" s="24"/>
      <c r="G38" s="24"/>
      <c r="H38" s="24"/>
    </row>
    <row r="39" customFormat="false" ht="15" hidden="false" customHeight="false" outlineLevel="0" collapsed="false">
      <c r="B39" s="19" t="s">
        <v>28</v>
      </c>
      <c r="C39" s="23" t="n">
        <f aca="false">SUM(C36:C38)</f>
        <v>0</v>
      </c>
    </row>
    <row r="42" customFormat="false" ht="15" hidden="false" customHeight="false" outlineLevel="0" collapsed="false">
      <c r="B42" s="8" t="s">
        <v>29</v>
      </c>
    </row>
    <row r="43" customFormat="false" ht="15" hidden="false" customHeight="false" outlineLevel="0" collapsed="false">
      <c r="B43" s="9" t="s">
        <v>30</v>
      </c>
    </row>
    <row r="44" customFormat="false" ht="15" hidden="false" customHeight="true" outlineLevel="0" collapsed="false">
      <c r="B44" s="25" t="s">
        <v>31</v>
      </c>
      <c r="C44" s="25"/>
      <c r="D44" s="25"/>
      <c r="E44" s="14" t="n">
        <f aca="false">H30</f>
        <v>0</v>
      </c>
    </row>
    <row r="45" customFormat="false" ht="15" hidden="false" customHeight="true" outlineLevel="0" collapsed="false">
      <c r="B45" s="25" t="s">
        <v>32</v>
      </c>
      <c r="C45" s="25"/>
      <c r="D45" s="25"/>
      <c r="E45" s="26"/>
    </row>
    <row r="46" customFormat="false" ht="15" hidden="false" customHeight="true" outlineLevel="0" collapsed="false">
      <c r="B46" s="25" t="s">
        <v>33</v>
      </c>
      <c r="C46" s="25"/>
      <c r="D46" s="25"/>
      <c r="E46" s="14" t="str">
        <f aca="false">IF(E45="","",E44*E45)</f>
        <v/>
      </c>
    </row>
    <row r="47" customFormat="false" ht="15" hidden="false" customHeight="true" outlineLevel="0" collapsed="false">
      <c r="B47" s="25" t="s">
        <v>34</v>
      </c>
      <c r="C47" s="25"/>
      <c r="D47" s="25"/>
      <c r="E47" s="14" t="n">
        <f aca="false">C39</f>
        <v>0</v>
      </c>
    </row>
    <row r="48" customFormat="false" ht="15" hidden="false" customHeight="true" outlineLevel="0" collapsed="false">
      <c r="B48" s="27" t="s">
        <v>35</v>
      </c>
      <c r="C48" s="27"/>
      <c r="D48" s="27"/>
      <c r="E48" s="28" t="str">
        <f aca="false">IF(E46="","",E46+E47)</f>
        <v/>
      </c>
    </row>
    <row r="49" customFormat="false" ht="15" hidden="false" customHeight="true" outlineLevel="0" collapsed="false">
      <c r="B49" s="25" t="s">
        <v>36</v>
      </c>
      <c r="C49" s="25"/>
      <c r="D49" s="25"/>
      <c r="E49" s="12"/>
    </row>
    <row r="50" customFormat="false" ht="15" hidden="false" customHeight="true" outlineLevel="0" collapsed="false">
      <c r="B50" s="25" t="s">
        <v>37</v>
      </c>
      <c r="C50" s="25"/>
      <c r="D50" s="25"/>
      <c r="E50" s="12"/>
    </row>
    <row r="51" customFormat="false" ht="15" hidden="false" customHeight="true" outlineLevel="0" collapsed="false">
      <c r="B51" s="25" t="s">
        <v>38</v>
      </c>
      <c r="C51" s="25"/>
      <c r="D51" s="25"/>
      <c r="E51" s="14" t="str">
        <f aca="false">IF(E50="","",E50*12)</f>
        <v/>
      </c>
    </row>
    <row r="52" customFormat="false" ht="15" hidden="false" customHeight="true" outlineLevel="0" collapsed="false">
      <c r="B52" s="27" t="s">
        <v>39</v>
      </c>
      <c r="C52" s="27"/>
      <c r="D52" s="27"/>
      <c r="E52" s="28" t="str">
        <f aca="false">IF(OR(E48="",E49="",E51=""),"",E48-E49-E51)</f>
        <v/>
      </c>
    </row>
    <row r="53" customFormat="false" ht="15" hidden="false" customHeight="true" outlineLevel="0" collapsed="false">
      <c r="B53" s="27" t="s">
        <v>40</v>
      </c>
      <c r="C53" s="27"/>
      <c r="D53" s="27"/>
      <c r="E53" s="29" t="str">
        <f aca="false">IF(OR(E48="",E49="",E50=""),"",IF((E48/12-E50)&lt;=0,"No se recupera",E49/(E48/12-E50)))</f>
        <v/>
      </c>
    </row>
    <row r="54" customFormat="false" ht="15" hidden="false" customHeight="false" outlineLevel="0" collapsed="false">
      <c r="B54" s="9" t="s">
        <v>41</v>
      </c>
    </row>
    <row r="57" customFormat="false" ht="15" hidden="false" customHeight="false" outlineLevel="0" collapsed="false">
      <c r="B57" s="30" t="s">
        <v>42</v>
      </c>
    </row>
    <row r="58" customFormat="false" ht="15" hidden="false" customHeight="false" outlineLevel="0" collapsed="false">
      <c r="B58" s="3" t="s">
        <v>43</v>
      </c>
    </row>
    <row r="59" customFormat="false" ht="15" hidden="false" customHeight="false" outlineLevel="0" collapsed="false">
      <c r="B59" s="31" t="s">
        <v>44</v>
      </c>
    </row>
  </sheetData>
  <mergeCells count="14">
    <mergeCell ref="D35:H35"/>
    <mergeCell ref="D36:H36"/>
    <mergeCell ref="D37:H37"/>
    <mergeCell ref="D38:H38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</mergeCells>
  <dataValidations count="2">
    <dataValidation allowBlank="true" error="Ingresa un número mayor o igual a cero." errorStyle="stop" errorTitle="Valor no válido" operator="greaterThanOrEqual" showDropDown="false" showErrorMessage="false" showInputMessage="false" sqref="C12:D15 C22:E29 C36:C38 E49:E50" type="decimal">
      <formula1>0</formula1>
      <formula2>0</formula2>
    </dataValidation>
    <dataValidation allowBlank="true" error="Ingresa un porcentaje entre 0% y 100%." errorStyle="stop" errorTitle="Valor no válido" operator="between" showDropDown="false" showErrorMessage="false" showInputMessage="false" sqref="E45" type="decimal">
      <formula1>0</formula1>
      <formula2>1</formula2>
    </dataValidation>
  </dataValidations>
  <hyperlinks>
    <hyperlink ref="B58" r:id="rId1" display="Agenda tu Diagnóstico en theadvantia.com. El valor es abonable al plan que elijas.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20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45</v>
      </c>
    </row>
    <row r="4" customFormat="false" ht="15" hidden="false" customHeight="false" outlineLevel="0" collapsed="false">
      <c r="B4" s="32" t="s">
        <v>46</v>
      </c>
    </row>
    <row r="6" customFormat="false" ht="15" hidden="false" customHeight="false" outlineLevel="0" collapsed="false">
      <c r="B6" s="4" t="s">
        <v>3</v>
      </c>
      <c r="C6" s="5" t="s">
        <v>4</v>
      </c>
      <c r="E6" s="6" t="s">
        <v>5</v>
      </c>
    </row>
    <row r="7" customFormat="false" ht="15" hidden="false" customHeight="false" outlineLevel="0" collapsed="false">
      <c r="B7" s="7" t="s">
        <v>6</v>
      </c>
    </row>
    <row r="9" customFormat="false" ht="15" hidden="false" customHeight="false" outlineLevel="0" collapsed="false">
      <c r="B9" s="8" t="s">
        <v>7</v>
      </c>
    </row>
    <row r="10" customFormat="false" ht="15" hidden="false" customHeight="false" outlineLevel="0" collapsed="false">
      <c r="B10" s="9" t="s">
        <v>8</v>
      </c>
    </row>
    <row r="11" customFormat="false" ht="48" hidden="false" customHeight="true" outlineLevel="0" collapsed="false">
      <c r="B11" s="10" t="s">
        <v>9</v>
      </c>
      <c r="C11" s="10" t="s">
        <v>10</v>
      </c>
      <c r="D11" s="10" t="s">
        <v>11</v>
      </c>
      <c r="E11" s="10" t="s">
        <v>12</v>
      </c>
    </row>
    <row r="12" customFormat="false" ht="15" hidden="false" customHeight="false" outlineLevel="0" collapsed="false">
      <c r="B12" s="11" t="s">
        <v>47</v>
      </c>
      <c r="C12" s="12" t="n">
        <v>4000000</v>
      </c>
      <c r="D12" s="13" t="n">
        <v>160</v>
      </c>
      <c r="E12" s="14" t="n">
        <f aca="false">IF(OR(C12="",D12="",D12=0),"",C12/D12)</f>
        <v>25000</v>
      </c>
    </row>
    <row r="13" customFormat="false" ht="15" hidden="false" customHeight="false" outlineLevel="0" collapsed="false">
      <c r="B13" s="11" t="s">
        <v>48</v>
      </c>
      <c r="C13" s="12" t="n">
        <v>4000000</v>
      </c>
      <c r="D13" s="13" t="n">
        <v>160</v>
      </c>
      <c r="E13" s="14" t="n">
        <f aca="false">IF(OR(C13="",D13="",D13=0),"",C13/D13)</f>
        <v>25000</v>
      </c>
    </row>
    <row r="14" customFormat="false" ht="15" hidden="false" customHeight="false" outlineLevel="0" collapsed="false">
      <c r="B14" s="11" t="s">
        <v>49</v>
      </c>
      <c r="C14" s="12" t="n">
        <v>5600000</v>
      </c>
      <c r="D14" s="13" t="n">
        <v>160</v>
      </c>
      <c r="E14" s="14" t="n">
        <f aca="false">IF(OR(C14="",D14="",D14=0),"",C14/D14)</f>
        <v>35000</v>
      </c>
    </row>
    <row r="15" customFormat="false" ht="15" hidden="false" customHeight="false" outlineLevel="0" collapsed="false">
      <c r="B15" s="11"/>
      <c r="C15" s="12"/>
      <c r="D15" s="13"/>
      <c r="E15" s="14" t="str">
        <f aca="false">IF(OR(C15="",D15="",D15=0),"",C15/D15)</f>
        <v/>
      </c>
    </row>
    <row r="16" customFormat="false" ht="15" hidden="false" customHeight="false" outlineLevel="0" collapsed="false">
      <c r="B16" s="9" t="s">
        <v>13</v>
      </c>
    </row>
    <row r="19" customFormat="false" ht="15" hidden="false" customHeight="false" outlineLevel="0" collapsed="false">
      <c r="B19" s="8" t="s">
        <v>14</v>
      </c>
    </row>
    <row r="20" customFormat="false" ht="15" hidden="false" customHeight="false" outlineLevel="0" collapsed="false">
      <c r="B20" s="9" t="s">
        <v>15</v>
      </c>
    </row>
    <row r="21" customFormat="false" ht="48" hidden="false" customHeight="true" outlineLevel="0" collapsed="false">
      <c r="B21" s="10" t="s">
        <v>16</v>
      </c>
      <c r="C21" s="10" t="s">
        <v>17</v>
      </c>
      <c r="D21" s="10" t="s">
        <v>18</v>
      </c>
      <c r="E21" s="10" t="s">
        <v>12</v>
      </c>
      <c r="F21" s="10" t="s">
        <v>19</v>
      </c>
      <c r="G21" s="10" t="s">
        <v>20</v>
      </c>
      <c r="H21" s="10" t="s">
        <v>21</v>
      </c>
    </row>
    <row r="22" customFormat="false" ht="30" hidden="false" customHeight="true" outlineLevel="0" collapsed="false">
      <c r="B22" s="15" t="s">
        <v>50</v>
      </c>
      <c r="C22" s="16" t="n">
        <v>6</v>
      </c>
      <c r="D22" s="13" t="n">
        <v>2</v>
      </c>
      <c r="E22" s="12" t="n">
        <v>25000</v>
      </c>
      <c r="F22" s="17" t="n">
        <f aca="false">IF(OR(C22="",D22=""),"",C22*D22)</f>
        <v>12</v>
      </c>
      <c r="G22" s="18" t="n">
        <f aca="false">IF(F22="","",F22*52)</f>
        <v>624</v>
      </c>
      <c r="H22" s="14" t="n">
        <f aca="false">IF(OR(F22="",E22=""),"",F22*E22*52)</f>
        <v>15600000</v>
      </c>
    </row>
    <row r="23" customFormat="false" ht="30" hidden="false" customHeight="true" outlineLevel="0" collapsed="false">
      <c r="B23" s="15" t="s">
        <v>51</v>
      </c>
      <c r="C23" s="16" t="n">
        <v>8</v>
      </c>
      <c r="D23" s="13" t="n">
        <v>1</v>
      </c>
      <c r="E23" s="12" t="n">
        <v>25000</v>
      </c>
      <c r="F23" s="17" t="n">
        <f aca="false">IF(OR(C23="",D23=""),"",C23*D23)</f>
        <v>8</v>
      </c>
      <c r="G23" s="18" t="n">
        <f aca="false">IF(F23="","",F23*52)</f>
        <v>416</v>
      </c>
      <c r="H23" s="14" t="n">
        <f aca="false">IF(OR(F23="",E23=""),"",F23*E23*52)</f>
        <v>10400000</v>
      </c>
    </row>
    <row r="24" customFormat="false" ht="30" hidden="false" customHeight="true" outlineLevel="0" collapsed="false">
      <c r="B24" s="15" t="s">
        <v>52</v>
      </c>
      <c r="C24" s="16" t="n">
        <v>5</v>
      </c>
      <c r="D24" s="13" t="n">
        <v>1</v>
      </c>
      <c r="E24" s="12" t="n">
        <v>35000</v>
      </c>
      <c r="F24" s="17" t="n">
        <f aca="false">IF(OR(C24="",D24=""),"",C24*D24)</f>
        <v>5</v>
      </c>
      <c r="G24" s="18" t="n">
        <f aca="false">IF(F24="","",F24*52)</f>
        <v>260</v>
      </c>
      <c r="H24" s="14" t="n">
        <f aca="false">IF(OR(F24="",E24=""),"",F24*E24*52)</f>
        <v>9100000</v>
      </c>
    </row>
    <row r="25" customFormat="false" ht="30" hidden="false" customHeight="true" outlineLevel="0" collapsed="false">
      <c r="B25" s="15"/>
      <c r="C25" s="16"/>
      <c r="D25" s="13"/>
      <c r="E25" s="12"/>
      <c r="F25" s="17" t="str">
        <f aca="false">IF(OR(C25="",D25=""),"",C25*D25)</f>
        <v/>
      </c>
      <c r="G25" s="18" t="str">
        <f aca="false">IF(F25="","",F25*52)</f>
        <v/>
      </c>
      <c r="H25" s="14" t="str">
        <f aca="false">IF(OR(F25="",E25=""),"",F25*E25*52)</f>
        <v/>
      </c>
    </row>
    <row r="26" customFormat="false" ht="30" hidden="false" customHeight="true" outlineLevel="0" collapsed="false">
      <c r="B26" s="15"/>
      <c r="C26" s="16"/>
      <c r="D26" s="13"/>
      <c r="E26" s="12"/>
      <c r="F26" s="17" t="str">
        <f aca="false">IF(OR(C26="",D26=""),"",C26*D26)</f>
        <v/>
      </c>
      <c r="G26" s="18" t="str">
        <f aca="false">IF(F26="","",F26*52)</f>
        <v/>
      </c>
      <c r="H26" s="14" t="str">
        <f aca="false">IF(OR(F26="",E26=""),"",F26*E26*52)</f>
        <v/>
      </c>
    </row>
    <row r="27" customFormat="false" ht="30" hidden="false" customHeight="true" outlineLevel="0" collapsed="false">
      <c r="B27" s="15"/>
      <c r="C27" s="16"/>
      <c r="D27" s="13"/>
      <c r="E27" s="12"/>
      <c r="F27" s="17" t="str">
        <f aca="false">IF(OR(C27="",D27=""),"",C27*D27)</f>
        <v/>
      </c>
      <c r="G27" s="18" t="str">
        <f aca="false">IF(F27="","",F27*52)</f>
        <v/>
      </c>
      <c r="H27" s="14" t="str">
        <f aca="false">IF(OR(F27="",E27=""),"",F27*E27*52)</f>
        <v/>
      </c>
    </row>
    <row r="28" customFormat="false" ht="30" hidden="false" customHeight="true" outlineLevel="0" collapsed="false">
      <c r="B28" s="15"/>
      <c r="C28" s="16"/>
      <c r="D28" s="13"/>
      <c r="E28" s="12"/>
      <c r="F28" s="17" t="str">
        <f aca="false">IF(OR(C28="",D28=""),"",C28*D28)</f>
        <v/>
      </c>
      <c r="G28" s="18" t="str">
        <f aca="false">IF(F28="","",F28*52)</f>
        <v/>
      </c>
      <c r="H28" s="14" t="str">
        <f aca="false">IF(OR(F28="",E28=""),"",F28*E28*52)</f>
        <v/>
      </c>
    </row>
    <row r="29" customFormat="false" ht="30" hidden="false" customHeight="true" outlineLevel="0" collapsed="false">
      <c r="B29" s="15"/>
      <c r="C29" s="16"/>
      <c r="D29" s="13"/>
      <c r="E29" s="12"/>
      <c r="F29" s="17" t="str">
        <f aca="false">IF(OR(C29="",D29=""),"",C29*D29)</f>
        <v/>
      </c>
      <c r="G29" s="18" t="str">
        <f aca="false">IF(F29="","",F29*52)</f>
        <v/>
      </c>
      <c r="H29" s="14" t="str">
        <f aca="false">IF(OR(F29="",E29=""),"",F29*E29*52)</f>
        <v/>
      </c>
    </row>
    <row r="30" customFormat="false" ht="15" hidden="false" customHeight="false" outlineLevel="0" collapsed="false">
      <c r="B30" s="19" t="s">
        <v>22</v>
      </c>
      <c r="C30" s="20"/>
      <c r="D30" s="20"/>
      <c r="E30" s="20"/>
      <c r="F30" s="21" t="n">
        <f aca="false">SUM(F22:F29)</f>
        <v>25</v>
      </c>
      <c r="G30" s="22" t="n">
        <f aca="false">SUM(G22:G29)</f>
        <v>1300</v>
      </c>
      <c r="H30" s="23" t="n">
        <f aca="false">SUM(H22:H29)</f>
        <v>35100000</v>
      </c>
    </row>
    <row r="33" customFormat="false" ht="15" hidden="false" customHeight="false" outlineLevel="0" collapsed="false">
      <c r="B33" s="8" t="s">
        <v>23</v>
      </c>
    </row>
    <row r="34" customFormat="false" ht="15" hidden="false" customHeight="false" outlineLevel="0" collapsed="false">
      <c r="B34" s="9" t="s">
        <v>24</v>
      </c>
    </row>
    <row r="35" customFormat="false" ht="48" hidden="false" customHeight="true" outlineLevel="0" collapsed="false">
      <c r="B35" s="10" t="s">
        <v>25</v>
      </c>
      <c r="C35" s="10" t="s">
        <v>26</v>
      </c>
      <c r="D35" s="10" t="s">
        <v>27</v>
      </c>
      <c r="E35" s="10"/>
      <c r="F35" s="10"/>
      <c r="G35" s="10"/>
      <c r="H35" s="10"/>
    </row>
    <row r="36" customFormat="false" ht="15" hidden="false" customHeight="true" outlineLevel="0" collapsed="false">
      <c r="B36" s="11" t="s">
        <v>53</v>
      </c>
      <c r="C36" s="12" t="n">
        <v>3000000</v>
      </c>
      <c r="D36" s="24" t="s">
        <v>54</v>
      </c>
      <c r="E36" s="24"/>
      <c r="F36" s="24"/>
      <c r="G36" s="24"/>
      <c r="H36" s="24"/>
    </row>
    <row r="37" customFormat="false" ht="15" hidden="false" customHeight="false" outlineLevel="0" collapsed="false">
      <c r="B37" s="11"/>
      <c r="C37" s="12"/>
      <c r="D37" s="24"/>
      <c r="E37" s="24"/>
      <c r="F37" s="24"/>
      <c r="G37" s="24"/>
      <c r="H37" s="24"/>
    </row>
    <row r="38" customFormat="false" ht="15" hidden="false" customHeight="false" outlineLevel="0" collapsed="false">
      <c r="B38" s="11"/>
      <c r="C38" s="12"/>
      <c r="D38" s="24"/>
      <c r="E38" s="24"/>
      <c r="F38" s="24"/>
      <c r="G38" s="24"/>
      <c r="H38" s="24"/>
    </row>
    <row r="39" customFormat="false" ht="15" hidden="false" customHeight="false" outlineLevel="0" collapsed="false">
      <c r="B39" s="19" t="s">
        <v>28</v>
      </c>
      <c r="C39" s="23" t="n">
        <f aca="false">SUM(C36:C38)</f>
        <v>3000000</v>
      </c>
    </row>
    <row r="42" customFormat="false" ht="15" hidden="false" customHeight="false" outlineLevel="0" collapsed="false">
      <c r="B42" s="8" t="s">
        <v>29</v>
      </c>
    </row>
    <row r="43" customFormat="false" ht="15" hidden="false" customHeight="false" outlineLevel="0" collapsed="false">
      <c r="B43" s="9" t="s">
        <v>30</v>
      </c>
    </row>
    <row r="44" customFormat="false" ht="15" hidden="false" customHeight="true" outlineLevel="0" collapsed="false">
      <c r="B44" s="25" t="s">
        <v>31</v>
      </c>
      <c r="C44" s="25"/>
      <c r="D44" s="25"/>
      <c r="E44" s="14" t="n">
        <f aca="false">H30</f>
        <v>35100000</v>
      </c>
    </row>
    <row r="45" customFormat="false" ht="15" hidden="false" customHeight="true" outlineLevel="0" collapsed="false">
      <c r="B45" s="25" t="s">
        <v>32</v>
      </c>
      <c r="C45" s="25"/>
      <c r="D45" s="25"/>
      <c r="E45" s="26" t="n">
        <v>0.7</v>
      </c>
    </row>
    <row r="46" customFormat="false" ht="15" hidden="false" customHeight="true" outlineLevel="0" collapsed="false">
      <c r="B46" s="25" t="s">
        <v>33</v>
      </c>
      <c r="C46" s="25"/>
      <c r="D46" s="25"/>
      <c r="E46" s="14" t="n">
        <f aca="false">IF(E45="","",E44*E45)</f>
        <v>24570000</v>
      </c>
    </row>
    <row r="47" customFormat="false" ht="15" hidden="false" customHeight="true" outlineLevel="0" collapsed="false">
      <c r="B47" s="25" t="s">
        <v>34</v>
      </c>
      <c r="C47" s="25"/>
      <c r="D47" s="25"/>
      <c r="E47" s="14" t="n">
        <f aca="false">C39</f>
        <v>3000000</v>
      </c>
    </row>
    <row r="48" customFormat="false" ht="15" hidden="false" customHeight="true" outlineLevel="0" collapsed="false">
      <c r="B48" s="27" t="s">
        <v>35</v>
      </c>
      <c r="C48" s="27"/>
      <c r="D48" s="27"/>
      <c r="E48" s="28" t="n">
        <f aca="false">IF(E46="","",E46+E47)</f>
        <v>27570000</v>
      </c>
    </row>
    <row r="49" customFormat="false" ht="15" hidden="false" customHeight="true" outlineLevel="0" collapsed="false">
      <c r="B49" s="25" t="s">
        <v>36</v>
      </c>
      <c r="C49" s="25"/>
      <c r="D49" s="25"/>
      <c r="E49" s="12" t="n">
        <v>6000000</v>
      </c>
    </row>
    <row r="50" customFormat="false" ht="15" hidden="false" customHeight="true" outlineLevel="0" collapsed="false">
      <c r="B50" s="25" t="s">
        <v>37</v>
      </c>
      <c r="C50" s="25"/>
      <c r="D50" s="25"/>
      <c r="E50" s="12" t="n">
        <v>800000</v>
      </c>
    </row>
    <row r="51" customFormat="false" ht="15" hidden="false" customHeight="true" outlineLevel="0" collapsed="false">
      <c r="B51" s="25" t="s">
        <v>38</v>
      </c>
      <c r="C51" s="25"/>
      <c r="D51" s="25"/>
      <c r="E51" s="14" t="n">
        <f aca="false">IF(E50="","",E50*12)</f>
        <v>9600000</v>
      </c>
    </row>
    <row r="52" customFormat="false" ht="15" hidden="false" customHeight="true" outlineLevel="0" collapsed="false">
      <c r="B52" s="27" t="s">
        <v>39</v>
      </c>
      <c r="C52" s="27"/>
      <c r="D52" s="27"/>
      <c r="E52" s="28" t="n">
        <f aca="false">IF(OR(E48="",E49="",E51=""),"",E48-E49-E51)</f>
        <v>11970000</v>
      </c>
    </row>
    <row r="53" customFormat="false" ht="15" hidden="false" customHeight="true" outlineLevel="0" collapsed="false">
      <c r="B53" s="27" t="s">
        <v>40</v>
      </c>
      <c r="C53" s="27"/>
      <c r="D53" s="27"/>
      <c r="E53" s="29" t="n">
        <f aca="false">IF(OR(E48="",E49="",E50=""),"",IF((E48/12-E50)&lt;=0,"No se recupera",E49/(E48/12-E50)))</f>
        <v>4.00667779632721</v>
      </c>
    </row>
    <row r="54" customFormat="false" ht="15" hidden="false" customHeight="false" outlineLevel="0" collapsed="false">
      <c r="B54" s="9" t="s">
        <v>41</v>
      </c>
    </row>
    <row r="57" customFormat="false" ht="15" hidden="false" customHeight="false" outlineLevel="0" collapsed="false">
      <c r="B57" s="30" t="s">
        <v>42</v>
      </c>
    </row>
    <row r="58" customFormat="false" ht="15" hidden="false" customHeight="false" outlineLevel="0" collapsed="false">
      <c r="B58" s="3" t="s">
        <v>43</v>
      </c>
    </row>
    <row r="59" customFormat="false" ht="15" hidden="false" customHeight="false" outlineLevel="0" collapsed="false">
      <c r="B59" s="31" t="s">
        <v>44</v>
      </c>
    </row>
  </sheetData>
  <mergeCells count="14">
    <mergeCell ref="D35:H35"/>
    <mergeCell ref="D36:H36"/>
    <mergeCell ref="D37:H37"/>
    <mergeCell ref="D38:H38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</mergeCells>
  <dataValidations count="2">
    <dataValidation allowBlank="true" error="Ingresa un número mayor o igual a cero." errorStyle="stop" errorTitle="Valor no válido" operator="greaterThanOrEqual" showDropDown="false" showErrorMessage="false" showInputMessage="false" sqref="C12:D15 C22:E29 C36:C38 E49:E50" type="decimal">
      <formula1>0</formula1>
      <formula2>0</formula2>
    </dataValidation>
    <dataValidation allowBlank="true" error="Ingresa un porcentaje entre 0% y 100%." errorStyle="stop" errorTitle="Valor no válido" operator="between" showDropDown="false" showErrorMessage="false" showInputMessage="false" sqref="E45" type="decimal">
      <formula1>0</formula1>
      <formula2>1</formula2>
    </dataValidation>
  </dataValidations>
  <hyperlinks>
    <hyperlink ref="B58" r:id="rId2" display="Agenda tu Diagnóstico en theadvantia.com. El valor es abonable al plan que elijas.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2026-09-27T18:52:25Z</dcterms:created>
  <dc:creator>ADVANTIA</dc:creator>
  <dc:description/>
  <dc:language>en-US</dc:language>
  <cp:lastModifiedBy/>
  <dcterms:modified xsi:type="dcterms:W3CDTF">2026-09-27T18:52:25Z</dcterms:modified>
  <cp:revision>0</cp:revision>
  <dc:subject/>
  <dc:title>Calculadora de ahorro de horas · ADVANTIA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